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3ER TRIMESTRE 2023\"/>
    </mc:Choice>
  </mc:AlternateContent>
  <bookViews>
    <workbookView xWindow="0" yWindow="0" windowWidth="23040" windowHeight="8328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  <definedName name="_xlnm.Print_Titles" localSheetId="0">CSF!$1:$2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B3" i="4"/>
  <c r="B24" i="4"/>
  <c r="C24" i="4"/>
  <c r="C25" i="4"/>
  <c r="B25" i="4"/>
  <c r="C43" i="4"/>
  <c r="B43" i="4"/>
  <c r="C45" i="4"/>
  <c r="B45" i="4"/>
  <c r="C50" i="4"/>
  <c r="B50" i="4"/>
  <c r="C57" i="4"/>
  <c r="B57" i="4"/>
  <c r="C35" i="4"/>
  <c r="B35" i="4"/>
  <c r="C13" i="4"/>
  <c r="B13" i="4"/>
  <c r="C4" i="4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<sst xmlns="http://schemas.openxmlformats.org/spreadsheetml/2006/main" count="55" uniqueCount="55">
  <si>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</si>
  <si>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</si>
  <si>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</si>
  <si>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</si>
  <si>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</si>
  <si>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</si>
  <si>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</si>
  <si>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</si>
  <si>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</si>
  <si>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</si>
  <si>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</si>
  <si>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</si>
  <si>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</si>
  <si>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</si>
  <si>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</si>
  <si>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</si>
  <si>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</si>
  <si>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</si>
  <si>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</si>
  <si>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</si>
  <si>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</si>
  <si>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</si>
  <si>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</si>
  <si>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</si>
  <si>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</si>
  <si>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</si>
  <si>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</si>
  <si>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</si>
  <si>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</si>
  <si>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</si>
  <si>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</si>
  <si>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</si>
  <si>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</si>
  <si>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</si>
  <si>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</si>
  <si>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</si>
  <si>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</si>
  <si>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</si>
  <si>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</si>
  <si>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</si>
  <si>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</si>
  <si>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</si>
  <si>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</si>
  <si>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</si>
  <si>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</si>
  <si>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</si>
  <si>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</si>
  <si>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</si>
  <si>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</si>
  <si>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</si>
  <si>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</si>
  <si>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</si>
  <si>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</si>
  <si>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</si>
  <si>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Cambios en la Situación Financiera
Del 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</si>
</sst>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180" zoomScaleNormal="180" zoomScaleSheetLayoutView="80" workbookViewId="0">
      <selection activeCell="A2" sqref="A2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4403526.4399999995</v>
      </c>
      <c r="C3" s="9">
        <f>+C4+C13</f>
        <v>108023035.14999999</v>
      </c>
    </row>
    <row r="4" spans="1:3" ht="11.25" customHeight="1" x14ac:dyDescent="0.2">
      <c r="A4" s="10" t="s">
        <v>4</v>
      </c>
      <c r="B4" s="9">
        <f>+SUM(B5:B11)</f>
        <v>823617.26</v>
      </c>
      <c r="C4" s="9">
        <f>+SUM(C5:C11)</f>
        <v>17609268.489999998</v>
      </c>
    </row>
    <row r="5" spans="1:3" ht="11.25" customHeight="1" x14ac:dyDescent="0.2">
      <c r="A5" s="11" t="s">
        <v>5</v>
      </c>
      <c r="B5" s="12">
        <v>823617.26</v>
      </c>
      <c r="C5" s="12">
        <v>0</v>
      </c>
    </row>
    <row r="6" spans="1:3" ht="11.25" customHeight="1" x14ac:dyDescent="0.2">
      <c r="A6" s="11" t="s">
        <v>6</v>
      </c>
      <c r="B6" s="12">
        <v>0</v>
      </c>
      <c r="C6" s="12">
        <v>12529165.33</v>
      </c>
    </row>
    <row r="7" spans="1:3" ht="11.25" customHeight="1" x14ac:dyDescent="0.2">
      <c r="A7" s="11" t="s">
        <v>7</v>
      </c>
      <c r="B7" s="12">
        <v>0</v>
      </c>
      <c r="C7" s="12">
        <v>5079032.17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1070.9900000000016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3579909.1799999997</v>
      </c>
      <c r="C13" s="9">
        <f>SUM(C14:C22)</f>
        <v>90413766.659999996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87551637.539999992</v>
      </c>
    </row>
    <row r="17" spans="1:3" ht="11.25" customHeight="1" x14ac:dyDescent="0.2">
      <c r="A17" s="11" t="s">
        <v>16</v>
      </c>
      <c r="B17" s="12">
        <v>0</v>
      </c>
      <c r="C17" s="12">
        <v>2862129.1200000048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3541803.1799999997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38105.999999999971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+B25+0</f>
        <v>7245093.25</v>
      </c>
      <c r="C24" s="9">
        <f>+C25+0</f>
        <v>7978747.1499999994</v>
      </c>
    </row>
    <row r="25" spans="1:3" ht="11.25" customHeight="1" x14ac:dyDescent="0.2">
      <c r="A25" s="10" t="s">
        <v>23</v>
      </c>
      <c r="B25" s="9">
        <f>+SUM(B26:B33)</f>
        <v>7245093.25</v>
      </c>
      <c r="C25" s="9">
        <f>+SUM(C26:C33)</f>
        <v>7978747.1499999994</v>
      </c>
    </row>
    <row r="26" spans="1:3" ht="11.25" customHeight="1" x14ac:dyDescent="0.2">
      <c r="A26" s="11" t="s">
        <v>24</v>
      </c>
      <c r="B26" s="12">
        <v>0</v>
      </c>
      <c r="C26" s="12">
        <v>7978747.1499999994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7245093.25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+SUM(B36:B41)</f>
        <v>0</v>
      </c>
      <c r="C35" s="9">
        <f>+SUM(C36:C41)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104353162.61000001</v>
      </c>
      <c r="C43" s="9">
        <f>+C45+C50+C57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+SUM(B46:B48)</f>
        <v>0</v>
      </c>
      <c r="C45" s="9">
        <f>+SUM(C46:C48)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+SUM(B51:B55)</f>
        <v>104353162.61000001</v>
      </c>
      <c r="C50" s="9">
        <f>+SUM(C51:C55)</f>
        <v>0</v>
      </c>
    </row>
    <row r="51" spans="1:3" ht="11.25" customHeight="1" x14ac:dyDescent="0.2">
      <c r="A51" s="11" t="s">
        <v>45</v>
      </c>
      <c r="B51" s="12">
        <v>17391525.07</v>
      </c>
      <c r="C51" s="12">
        <v>0</v>
      </c>
    </row>
    <row r="52" spans="1:3" ht="11.25" customHeight="1" x14ac:dyDescent="0.2">
      <c r="A52" s="11" t="s">
        <v>46</v>
      </c>
      <c r="B52" s="12">
        <v>0</v>
      </c>
      <c r="C52" s="12">
        <v>0</v>
      </c>
    </row>
    <row r="53" spans="1:3" ht="11.25" customHeight="1" x14ac:dyDescent="0.2">
      <c r="A53" s="11" t="s">
        <v>47</v>
      </c>
      <c r="B53" s="12">
        <v>86961637.540000007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+SUM(B58:B59)</f>
        <v>0</v>
      </c>
      <c r="C57" s="9">
        <f>+SUM(C58:C59)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1.03" right="0.74803149606299213" top="0.5" bottom="1.06" header="0" footer="0"/>
  <pageSetup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CSF</vt:lpstr>
      <vt:lpstr>CSF!Área_de_impresión</vt:lpstr>
      <vt:lpstr>CSF!Títulos_a_imprimir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cp:lastPrinted>2023-10-19T20:12:39Z</cp:lastPrinted>
  <dcterms:created xsi:type="dcterms:W3CDTF">2012-12-11T20:26:08Z</dcterms:created>
  <dcterms:modified xsi:type="dcterms:W3CDTF">2023-10-19T20:57:34Z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